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<sst xmlns="http://schemas.openxmlformats.org/spreadsheetml/2006/main" count="39" uniqueCount="38">
  <si>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№ п/п</t>
  </si>
  <si>
    <t>Статья затрат</t>
  </si>
  <si>
    <t>Основание</t>
  </si>
  <si>
    <t>Сумма в год , руб.</t>
  </si>
  <si>
    <t>Сумма в месяц, руб.</t>
  </si>
  <si>
    <t>Фонд оплаты труда операторов котельной</t>
  </si>
  <si>
    <t>Отчисления с ФОТ  32%</t>
  </si>
  <si>
    <t>Затраты производственного характера:</t>
  </si>
  <si>
    <t>Тех. и аварийное обсл-е системы газораспр-я и газопотреб-я</t>
  </si>
  <si>
    <t>Режимно-наладочные испытания водогрейных котлов</t>
  </si>
  <si>
    <t>Метрологич.исследования измерит.приборов</t>
  </si>
  <si>
    <t>"КИПиА"</t>
  </si>
  <si>
    <t xml:space="preserve">Поверка дымовых и вент.каналов пром.котельных </t>
  </si>
  <si>
    <t>Обучение, переаттестация  операторов котельной</t>
  </si>
  <si>
    <t>Санитарно-эпидемиологическая экспертиза воды</t>
  </si>
  <si>
    <t>дог. от 09.04.2014г.</t>
  </si>
  <si>
    <t>Страховка системы газопотребления</t>
  </si>
  <si>
    <t>Материалы и оборудование на обслуж.котельной</t>
  </si>
  <si>
    <t>Манометры, сигнализаторы загазованности, напоромеры, задвижки, краны, прокладки, проч.</t>
  </si>
  <si>
    <t>Поверка сигнализаторов загазованности</t>
  </si>
  <si>
    <t>Поверка тягомеров</t>
  </si>
  <si>
    <t>ИТОГО:</t>
  </si>
  <si>
    <t>Общая площадь помещений, оплачивающих содержание котельной:</t>
  </si>
  <si>
    <t>дог. с ООО НПО "ПЭК"</t>
  </si>
  <si>
    <t xml:space="preserve">дог.  с ОАО "Газпром газораспределение Саратовская область"  </t>
  </si>
  <si>
    <t xml:space="preserve">"Строительно-монтажная компания" договор </t>
  </si>
  <si>
    <t xml:space="preserve">дог. с ЧОУ ДПО "Учебный центр "Прогресс"  </t>
  </si>
  <si>
    <t>дог. "Росгосстрах"</t>
  </si>
  <si>
    <t xml:space="preserve">ФГУ "Саратовский ЦСМ"  </t>
  </si>
  <si>
    <t>РАСХОДЫ НА СОДЕРЖАНИЕ КОТЕЛЬНОЙ Ж.Д. № 12/3 по ул.Трудовая      2017 год</t>
  </si>
  <si>
    <t>Жилые помещения: 16573,1 м2</t>
  </si>
  <si>
    <t>нежилые помещения - 1726,8 м2</t>
  </si>
  <si>
    <t>Тариф:</t>
  </si>
  <si>
    <t>Т/о 3-х котлов Viesmann Vitoplex</t>
  </si>
  <si>
    <t>Тех. и аварийное обслуживание</t>
  </si>
  <si>
    <t>Договор № 00336/1/ЭН-АТР от 01.04.17.</t>
  </si>
  <si>
    <t>Стоимость тарифа  на содержание котельной:   940665,48 руб./ 18299,9 м2 жил. и нежил. площади = 4,28 руб./м2.</t>
  </si>
  <si>
    <t xml:space="preserve">операторы котельной:  4 чел.х 7000 руб., начальник котельной 7000 руб. + 28000 руб.отпускные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</si>
</sst>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21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.875" style="0" customWidth="1"/>
    <col min="2" max="2" width="37.875" style="0" customWidth="1"/>
    <col min="3" max="3" width="52.00390625" style="0" customWidth="1"/>
    <col min="4" max="4" width="17.625" style="0" customWidth="1"/>
    <col min="5" max="5" width="21.625" style="0" customWidth="1"/>
  </cols>
  <sheetData>
    <row r="4" spans="2:3" ht="12.75">
      <c r="B4" s="1" t="s">
        <v>29</v>
      </c>
      <c r="C4" s="1"/>
    </row>
    <row r="6" spans="1:5" ht="12.75">
      <c r="A6" s="2" t="s">
        <v>0</v>
      </c>
      <c r="B6" s="3" t="s">
        <v>1</v>
      </c>
      <c r="C6" s="2" t="s">
        <v>2</v>
      </c>
      <c r="D6" s="4" t="s">
        <v>3</v>
      </c>
      <c r="E6" s="5" t="s">
        <v>4</v>
      </c>
    </row>
    <row r="7" spans="1:5" ht="33" customHeight="1">
      <c r="A7" s="6">
        <v>1</v>
      </c>
      <c r="B7" s="25" t="s">
        <v>5</v>
      </c>
      <c r="C7" s="7" t="s">
        <v>37</v>
      </c>
      <c r="D7" s="26">
        <v>448000</v>
      </c>
      <c r="E7" s="27">
        <f>D7/12</f>
        <v>37333.333333333336</v>
      </c>
    </row>
    <row r="8" spans="1:5" ht="12.75">
      <c r="A8" s="8">
        <v>2</v>
      </c>
      <c r="B8" s="9" t="s">
        <v>6</v>
      </c>
      <c r="C8" s="10"/>
      <c r="D8" s="28">
        <v>143360</v>
      </c>
      <c r="E8" s="29">
        <f>D8/12</f>
        <v>11946.666666666666</v>
      </c>
    </row>
    <row r="9" spans="1:5" ht="26.25" customHeight="1">
      <c r="A9" s="6"/>
      <c r="B9" s="11" t="s">
        <v>7</v>
      </c>
      <c r="C9" s="12"/>
      <c r="D9" s="26"/>
      <c r="E9" s="27"/>
    </row>
    <row r="10" spans="1:5" ht="18" customHeight="1">
      <c r="A10" s="8">
        <v>3</v>
      </c>
      <c r="B10" s="13" t="s">
        <v>33</v>
      </c>
      <c r="C10" s="14" t="s">
        <v>23</v>
      </c>
      <c r="D10" s="28">
        <v>192000</v>
      </c>
      <c r="E10" s="29">
        <f aca="true" t="shared" si="0" ref="E10:E21">D10/12</f>
        <v>16000</v>
      </c>
    </row>
    <row r="11" spans="1:5" ht="27" customHeight="1">
      <c r="A11" s="8">
        <v>4</v>
      </c>
      <c r="B11" s="15" t="s">
        <v>8</v>
      </c>
      <c r="C11" s="16" t="s">
        <v>24</v>
      </c>
      <c r="D11" s="28">
        <v>8489.12</v>
      </c>
      <c r="E11" s="29">
        <f t="shared" si="0"/>
        <v>707.4266666666667</v>
      </c>
    </row>
    <row r="12" spans="1:5" ht="20.25" customHeight="1">
      <c r="A12" s="8">
        <v>5</v>
      </c>
      <c r="B12" s="15" t="s">
        <v>34</v>
      </c>
      <c r="C12" s="16" t="s">
        <v>35</v>
      </c>
      <c r="D12" s="28">
        <v>2052.36</v>
      </c>
      <c r="E12" s="29">
        <f>D12/12</f>
        <v>171.03</v>
      </c>
    </row>
    <row r="13" spans="1:5" ht="24.75" customHeight="1">
      <c r="A13" s="8">
        <v>6</v>
      </c>
      <c r="B13" s="16" t="s">
        <v>9</v>
      </c>
      <c r="C13" s="16"/>
      <c r="D13" s="29">
        <v>12390</v>
      </c>
      <c r="E13" s="29">
        <f t="shared" si="0"/>
        <v>1032.5</v>
      </c>
    </row>
    <row r="14" spans="1:5" ht="26.25" customHeight="1">
      <c r="A14" s="6">
        <v>7</v>
      </c>
      <c r="B14" s="17" t="s">
        <v>10</v>
      </c>
      <c r="C14" s="12" t="s">
        <v>11</v>
      </c>
      <c r="D14" s="26">
        <v>25000</v>
      </c>
      <c r="E14" s="27">
        <f t="shared" si="0"/>
        <v>2083.3333333333335</v>
      </c>
    </row>
    <row r="15" spans="1:5" ht="25.5" customHeight="1">
      <c r="A15" s="8">
        <v>8</v>
      </c>
      <c r="B15" s="15" t="s">
        <v>12</v>
      </c>
      <c r="C15" s="16" t="s">
        <v>25</v>
      </c>
      <c r="D15" s="28">
        <v>7600</v>
      </c>
      <c r="E15" s="29">
        <f t="shared" si="0"/>
        <v>633.3333333333334</v>
      </c>
    </row>
    <row r="16" spans="1:5" ht="27.75" customHeight="1">
      <c r="A16" s="8">
        <v>9</v>
      </c>
      <c r="B16" s="15" t="s">
        <v>13</v>
      </c>
      <c r="C16" s="16" t="s">
        <v>26</v>
      </c>
      <c r="D16" s="28">
        <v>10000</v>
      </c>
      <c r="E16" s="29">
        <f t="shared" si="0"/>
        <v>833.3333333333334</v>
      </c>
    </row>
    <row r="17" spans="1:5" ht="25.5" customHeight="1">
      <c r="A17" s="8">
        <v>10</v>
      </c>
      <c r="B17" s="15" t="s">
        <v>14</v>
      </c>
      <c r="C17" s="18" t="s">
        <v>15</v>
      </c>
      <c r="D17" s="28">
        <v>10024</v>
      </c>
      <c r="E17" s="29">
        <f t="shared" si="0"/>
        <v>835.3333333333334</v>
      </c>
    </row>
    <row r="18" spans="1:5" ht="12.75">
      <c r="A18" s="8">
        <v>11</v>
      </c>
      <c r="B18" s="9" t="s">
        <v>16</v>
      </c>
      <c r="C18" s="10" t="s">
        <v>27</v>
      </c>
      <c r="D18" s="28">
        <v>16750</v>
      </c>
      <c r="E18" s="29">
        <f t="shared" si="0"/>
        <v>1395.8333333333333</v>
      </c>
    </row>
    <row r="19" spans="1:5" ht="26.25" customHeight="1">
      <c r="A19" s="19">
        <v>12</v>
      </c>
      <c r="B19" s="16" t="s">
        <v>17</v>
      </c>
      <c r="C19" s="15" t="s">
        <v>18</v>
      </c>
      <c r="D19" s="29">
        <v>50000</v>
      </c>
      <c r="E19" s="29">
        <f t="shared" si="0"/>
        <v>4166.666666666667</v>
      </c>
    </row>
    <row r="20" spans="1:5" ht="12.75">
      <c r="A20" s="8">
        <v>13</v>
      </c>
      <c r="B20" s="9" t="s">
        <v>19</v>
      </c>
      <c r="C20" s="10" t="s">
        <v>28</v>
      </c>
      <c r="D20" s="28">
        <v>11000</v>
      </c>
      <c r="E20" s="29">
        <f t="shared" si="0"/>
        <v>916.6666666666666</v>
      </c>
    </row>
    <row r="21" spans="1:5" ht="12.75">
      <c r="A21" s="8">
        <v>14</v>
      </c>
      <c r="B21" s="20" t="s">
        <v>20</v>
      </c>
      <c r="C21" s="10" t="s">
        <v>28</v>
      </c>
      <c r="D21" s="29">
        <v>4000</v>
      </c>
      <c r="E21" s="29">
        <f t="shared" si="0"/>
        <v>333.3333333333333</v>
      </c>
    </row>
    <row r="22" spans="1:5" ht="12.75">
      <c r="A22" s="10"/>
      <c r="B22" s="21" t="s">
        <v>21</v>
      </c>
      <c r="C22" s="22"/>
      <c r="D22" s="30">
        <f>SUM(D7:D21)</f>
        <v>940665.48</v>
      </c>
      <c r="E22" s="31">
        <f>SUM(E7:E21)</f>
        <v>78388.78999999998</v>
      </c>
    </row>
    <row r="23" spans="1:5" ht="12.75">
      <c r="A23" s="23"/>
      <c r="B23" s="24"/>
      <c r="C23" s="34"/>
      <c r="D23" s="35"/>
      <c r="E23" s="35"/>
    </row>
    <row r="24" spans="1:5" ht="12.75">
      <c r="A24" s="23"/>
      <c r="B24" s="24" t="s">
        <v>32</v>
      </c>
      <c r="C24" s="34"/>
      <c r="D24" s="35"/>
      <c r="E24" s="31">
        <f>E22/18299.9</f>
        <v>4.283563844611171</v>
      </c>
    </row>
    <row r="25" spans="1:5" ht="12.75">
      <c r="A25" s="23"/>
      <c r="B25" s="23"/>
      <c r="C25" s="23"/>
      <c r="D25" s="26"/>
      <c r="E25" s="26"/>
    </row>
    <row r="26" spans="1:5" ht="12.75">
      <c r="A26" s="23"/>
      <c r="B26" s="24" t="s">
        <v>36</v>
      </c>
      <c r="C26" s="1"/>
      <c r="D26" s="32"/>
      <c r="E26" s="33"/>
    </row>
    <row r="27" spans="1:5" ht="12.75">
      <c r="A27" s="23"/>
      <c r="B27" s="24"/>
      <c r="C27" s="1"/>
      <c r="D27" s="32"/>
      <c r="E27" s="33"/>
    </row>
    <row r="28" spans="2:5" ht="12.75">
      <c r="B28" t="s">
        <v>22</v>
      </c>
      <c r="D28" s="33"/>
      <c r="E28" s="33"/>
    </row>
    <row r="29" spans="2:5" ht="12.75">
      <c r="B29" t="s">
        <v>30</v>
      </c>
      <c r="D29" s="33"/>
      <c r="E29" s="33"/>
    </row>
    <row r="30" spans="2:5" ht="12.75">
      <c r="B30" t="s">
        <v>31</v>
      </c>
      <c r="D30" s="33"/>
      <c r="E30" s="33"/>
    </row>
    <row r="31" spans="4:5" ht="12.75">
      <c r="D31" s="33"/>
      <c r="E31" s="33"/>
    </row>
    <row r="32" spans="4:5" ht="12.75">
      <c r="D32" s="33"/>
      <c r="E32" s="33"/>
    </row>
    <row r="33" spans="4:5" ht="12.75">
      <c r="D33" s="33"/>
      <c r="E33" s="33"/>
    </row>
    <row r="34" spans="4:5" ht="12.75">
      <c r="D34" s="33"/>
      <c r="E34" s="33"/>
    </row>
  </sheetData>
  <sheetProtection/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0303</dc:creator>
  <cp:keywords/>
  <dc:description/>
  <cp:lastModifiedBy>0303</cp:lastModifiedBy>
  <cp:lastPrinted>2017-09-25T07:17:56Z</cp:lastPrinted>
  <dcterms:created xsi:type="dcterms:W3CDTF">2015-12-29T06:31:46Z</dcterms:created>
  <dcterms:modified xsi:type="dcterms:W3CDTF">2017-09-25T07:23:38Z</dcterms:modified>
  <cp:category/>
  <cp:version/>
  <cp:contentType/>
  <cp:contentStatus/>
</cp:coreProperties>
</file>